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支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[9]P1012001!$A$6:$E$117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[10]基础编码!$H$2:$H$3</definedName>
    <definedName name="mmmmmm">[10]基础编码!$S$2:$S$9</definedName>
    <definedName name="_xlnm.Print_Area" hidden="1">#REF!</definedName>
    <definedName name="Print_Area_MI">#REF!</definedName>
    <definedName name="_xlnm.Print_Titles" hidden="1">#N/A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[14]!$A$15</definedName>
    <definedName name="地区名称">#REF!</definedName>
    <definedName name="飞过海">[15]!$C$4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'[17]C01-1'!#REF!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'[20]C01-1'!#REF!</definedName>
    <definedName name="位次d">[21]四月份月报!#REF!</definedName>
    <definedName name="性别">[10]基础编码!$H$2:$H$3</definedName>
    <definedName name="学历">[10]基础编码!$S$2:$S$9</definedName>
    <definedName name="支出">[22]P1012001!$A$6:$E$117</definedName>
  </definedNames>
  <calcPr calcId="144525"/>
</workbook>
</file>

<file path=xl/sharedStrings.xml><?xml version="1.0" encoding="utf-8"?>
<sst xmlns="http://schemas.openxmlformats.org/spreadsheetml/2006/main" count="23">
  <si>
    <t>桓仁县2018年社会保险基金预算支出预算</t>
  </si>
  <si>
    <t>单位：万元</t>
  </si>
  <si>
    <t>预算科目</t>
  </si>
  <si>
    <t>2017年执行数</t>
  </si>
  <si>
    <t>2018年预算数</t>
  </si>
  <si>
    <t>2018年预算数比2017年预计数</t>
  </si>
  <si>
    <t>备注</t>
  </si>
  <si>
    <t>增减额</t>
  </si>
  <si>
    <t>增减%</t>
  </si>
  <si>
    <t>社会保险基金支出合计</t>
  </si>
  <si>
    <t>企业基本养老保险基金支出</t>
  </si>
  <si>
    <t>全市统筹管理</t>
  </si>
  <si>
    <t>失业保险基金支出</t>
  </si>
  <si>
    <t>基本医疗保险基金支出</t>
  </si>
  <si>
    <t>工伤保险基金支出</t>
  </si>
  <si>
    <t>生育保险基金支出</t>
  </si>
  <si>
    <t>新型农村合作医疗基金支出</t>
  </si>
  <si>
    <t>本级管理</t>
  </si>
  <si>
    <t>城镇居民基本医疗保险基金支出</t>
  </si>
  <si>
    <t>城乡居民基本养老保险基金支出</t>
  </si>
  <si>
    <t xml:space="preserve">  机关事业单位基本养老保险（差额自收自支单位）</t>
  </si>
  <si>
    <t>　机关事业单位基本养老保险（全额）</t>
  </si>
  <si>
    <r>
      <t>1</t>
    </r>
    <r>
      <rPr>
        <sz val="12"/>
        <rFont val="宋体"/>
        <charset val="134"/>
      </rPr>
      <t>7年9月份实行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</si>
</sst>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%"/>
    <numFmt numFmtId="177" formatCode="0_ "/>
    <numFmt numFmtId="178" formatCode="_ * #,##0_ ;_ * \-#,##0_ ;_ * &quot;-&quot;??_ ;_ @_ "/>
    <numFmt numFmtId="179" formatCode="#,##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_ "/>
  </numFmts>
  <fonts count="27">
    <font>
      <sz val="12"/>
      <name val="宋体"/>
      <charset val="134"/>
    </font>
    <font>
      <sz val="10"/>
      <name val="Geneva"/>
      <family val="2"/>
      <charset val="0"/>
    </font>
    <font>
      <sz val="12"/>
      <name val="黑体"/>
      <family val="3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sz val="11"/>
      <name val="Geneva"/>
      <family val="2"/>
      <charset val="0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9" fillId="6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52" applyFill="1" applyAlignment="1">
      <alignment vertical="center" wrapText="1"/>
    </xf>
    <xf numFmtId="0" fontId="2" fillId="0" borderId="0" xfId="51" applyFont="1" applyAlignment="1">
      <alignment vertical="center"/>
    </xf>
    <xf numFmtId="0" fontId="0" fillId="0" borderId="0" xfId="51" applyFont="1" applyAlignment="1">
      <alignment vertical="center"/>
    </xf>
    <xf numFmtId="0" fontId="1" fillId="0" borderId="0" xfId="52" applyFill="1"/>
    <xf numFmtId="0" fontId="0" fillId="0" borderId="0" xfId="51">
      <alignment vertical="center"/>
    </xf>
    <xf numFmtId="0" fontId="3" fillId="0" borderId="0" xfId="51" applyFont="1" applyAlignment="1">
      <alignment horizontal="center" vertical="center"/>
    </xf>
    <xf numFmtId="178" fontId="2" fillId="0" borderId="0" xfId="8" applyNumberFormat="1" applyFont="1" applyFill="1" applyAlignment="1">
      <alignment horizontal="left" vertical="center"/>
    </xf>
    <xf numFmtId="177" fontId="0" fillId="0" borderId="0" xfId="51" applyNumberFormat="1">
      <alignment vertical="center"/>
    </xf>
    <xf numFmtId="176" fontId="4" fillId="0" borderId="0" xfId="51" applyNumberFormat="1" applyFont="1" applyAlignment="1">
      <alignment horizontal="right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justify" vertical="center" wrapText="1"/>
    </xf>
    <xf numFmtId="180" fontId="4" fillId="0" borderId="2" xfId="51" applyNumberFormat="1" applyFont="1" applyBorder="1" applyAlignment="1">
      <alignment horizontal="right" vertical="center"/>
    </xf>
    <xf numFmtId="180" fontId="4" fillId="0" borderId="2" xfId="51" applyNumberFormat="1" applyFont="1" applyFill="1" applyBorder="1" applyAlignment="1">
      <alignment vertical="center"/>
    </xf>
    <xf numFmtId="179" fontId="4" fillId="0" borderId="2" xfId="51" applyNumberFormat="1" applyFont="1" applyBorder="1" applyAlignment="1">
      <alignment horizontal="right" vertical="center"/>
    </xf>
    <xf numFmtId="0" fontId="2" fillId="0" borderId="2" xfId="51" applyFont="1" applyBorder="1" applyAlignment="1">
      <alignment vertical="center"/>
    </xf>
    <xf numFmtId="0" fontId="6" fillId="0" borderId="2" xfId="51" applyFont="1" applyBorder="1" applyAlignment="1">
      <alignment horizontal="left" vertical="center" wrapText="1" indent="1"/>
    </xf>
    <xf numFmtId="180" fontId="4" fillId="0" borderId="4" xfId="51" applyNumberFormat="1" applyFont="1" applyBorder="1" applyAlignment="1">
      <alignment horizontal="right" vertical="center"/>
    </xf>
    <xf numFmtId="0" fontId="0" fillId="0" borderId="2" xfId="51" applyFont="1" applyBorder="1" applyAlignment="1">
      <alignment vertical="center"/>
    </xf>
    <xf numFmtId="0" fontId="4" fillId="0" borderId="2" xfId="51" applyFont="1" applyBorder="1" applyAlignment="1">
      <alignment horizontal="left" vertical="center" wrapText="1" indent="1"/>
    </xf>
    <xf numFmtId="0" fontId="6" fillId="0" borderId="1" xfId="51" applyFont="1" applyBorder="1" applyAlignment="1">
      <alignment horizontal="left" vertical="center" wrapText="1" indent="1"/>
    </xf>
    <xf numFmtId="180" fontId="4" fillId="0" borderId="1" xfId="51" applyNumberFormat="1" applyFont="1" applyBorder="1" applyAlignment="1">
      <alignment horizontal="right" vertical="center"/>
    </xf>
    <xf numFmtId="180" fontId="4" fillId="0" borderId="5" xfId="51" applyNumberFormat="1" applyFont="1" applyBorder="1" applyAlignment="1">
      <alignment horizontal="right" vertical="center"/>
    </xf>
    <xf numFmtId="178" fontId="4" fillId="0" borderId="4" xfId="13" applyNumberFormat="1" applyFont="1" applyFill="1" applyBorder="1" applyAlignment="1">
      <alignment horizontal="center" vertical="center"/>
    </xf>
    <xf numFmtId="178" fontId="4" fillId="0" borderId="2" xfId="13" applyNumberFormat="1" applyFont="1" applyFill="1" applyBorder="1" applyAlignment="1">
      <alignment horizontal="left" vertical="center"/>
    </xf>
    <xf numFmtId="178" fontId="4" fillId="0" borderId="4" xfId="13" applyNumberFormat="1" applyFont="1" applyFill="1" applyBorder="1" applyAlignment="1">
      <alignment horizontal="left" vertical="center"/>
    </xf>
    <xf numFmtId="0" fontId="1" fillId="0" borderId="0" xfId="52" applyFill="1" applyBorder="1"/>
    <xf numFmtId="177" fontId="0" fillId="0" borderId="2" xfId="51" applyNumberFormat="1" applyBorder="1">
      <alignment vertical="center"/>
    </xf>
    <xf numFmtId="178" fontId="0" fillId="0" borderId="2" xfId="8" applyNumberFormat="1" applyBorder="1">
      <alignment vertical="center"/>
    </xf>
    <xf numFmtId="0" fontId="0" fillId="0" borderId="2" xfId="51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7年预算草案(人大)_人代会报告附表2016" xfId="50"/>
    <cellStyle name="常规_附件1：辽宁省社会保险基金预算报省人大" xfId="51"/>
    <cellStyle name="常规 1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2018&#24180;&#39044;&#31639;&#20844;&#24320;\&#24635;&#39044;&#31639;\&#26707;&#20161;&#21439;2018&#24180;&#31038;&#20445;&#22522;&#37329;&#39044;&#31639;\Documents and Settings\Administrator\Local Settings\Temporary Internet Files\OLK1B\&#26032;&#24314;&#25991;&#20214;&#22841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2018&#24180;&#39044;&#31639;&#20844;&#24320;\&#24635;&#39044;&#31639;\&#26707;&#20161;&#21439;2018&#24180;&#31038;&#20445;&#22522;&#37329;&#39044;&#31639;\&#25191;&#34892;&#20998;&#26512;\03&#26376;\WINDOWS\TEMP\&#22686;&#21152;&#24405;&#20837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7&#26376;\&#24066;&#26412;&#32423;&#22478;&#24314;&#31246;&#21644;&#25945;&#32946;&#36153;&#38468;&#21152;&#25910;&#20837;&#24773;&#209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7&#26376;\&#24066;&#26412;&#32423;&#22478;&#24314;&#31246;&#21644;&#25945;&#32946;&#36153;&#38468;&#21152;&#25910;&#20837;&#24773;&#2091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2320;&#26041;&#20108;&#22788;\&#20225;&#19994;&#25152;&#24471;&#31246;&#25913;&#38761;\053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2018&#24180;&#39044;&#31639;&#20844;&#24320;\&#24635;&#39044;&#31639;\&#26707;&#20161;&#21439;2018&#24180;&#31038;&#20445;&#22522;&#37329;&#39044;&#31639;\2013&#24180;\&#39640;&#24066;&#38271;&#27719;&#25253;&#26448;&#26009;&#21508;&#22788;&#23460;&#25972;&#29702;11.26\&#19969;&#20339;&#20029;\&#25191;&#34892;&#20998;&#26512;2013.4\&#20998;&#26512;&#34920;2013.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server\&#39044;&#31639;&#21496;\BY\YS3\97&#20915;&#31639;&#21306;&#21439;&#26368;&#21518;&#27719;&#2463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2018&#24180;&#39044;&#31639;&#20844;&#24320;\&#24635;&#39044;&#31639;\&#26707;&#20161;&#21439;2018&#24180;&#31038;&#20445;&#22522;&#37329;&#39044;&#31639;\&#31038;&#20445;&#22522;&#37329;&#39044;&#3163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18&#24180;&#31038;&#20445;&#22522;&#37329;&#39044;&#31639;&#65288;&#20154;&#2282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03&#22320;&#26041;&#20915;&#31639;\2001&#20915;&#31639;&#31616; &#34920; &#19978;&#25253;\&#27178;&#25490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Documents and 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2018&#24180;&#39044;&#31639;&#20844;&#24320;\&#24635;&#39044;&#31639;\&#26707;&#20161;&#21439;2018&#24180;&#31038;&#20445;&#22522;&#37329;&#39044;&#31639;\Documents and Settings\Administrator\Local Settings\Temporary Internet Files\OLK1B\&#26032;&#24314;&#25991;&#20214;&#22841;\My Documents\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&#24066;&#26412;&#32423;&#22478;&#24314;&#31246;&#21644;&#25945;&#32946;&#36153;&#38468;&#21152;&#25910;&#20837;&#24773;&#209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2018&#24180;&#39044;&#31639;&#20844;&#24320;\&#24635;&#39044;&#31639;\&#26707;&#20161;&#21439;2018&#24180;&#31038;&#20445;&#22522;&#37329;&#39044;&#31639;\&#25191;&#34892;&#20998;&#26512;\03&#26376;\&#25105;&#30340;&#25991;&#26723;\02&#39044;&#31639;\2008&#24180;&#25910;&#20837;&#39044;&#31639;\2008&#24180;&#39044;&#35745;\&#21508;&#24066;&#39044;&#35745;2008.10.20\&#30465;&#25919;&#24220;&#25910;&#20837;&#20219;&#21153;&#20998;&#35299;&#24773;&#2091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#REF!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results"/>
      <sheetName val="results_2"/>
      <sheetName val="results_3"/>
      <sheetName val="results_4"/>
      <sheetName val="results_5"/>
      <sheetName val="results_6"/>
      <sheetName val="收入"/>
      <sheetName val="支出"/>
      <sheetName val="县区新体制"/>
      <sheetName val="纯本级收支"/>
      <sheetName val="收入构成"/>
      <sheetName val="新本钢"/>
      <sheetName val="五项税收"/>
      <sheetName val="全口径收入"/>
      <sheetName val="分部门征收"/>
      <sheetName val="基金收支"/>
      <sheetName val="分产业"/>
      <sheetName val="分企业类型"/>
      <sheetName val="重点企业"/>
      <sheetName val="城建税、教育费附加"/>
      <sheetName val="分市收入新体制"/>
      <sheetName val="结构表"/>
      <sheetName val="耕占税"/>
      <sheetName val="本期当月收入"/>
      <sheetName val="本期当月支出"/>
      <sheetName val="同期当月收入"/>
      <sheetName val="同期当月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"/>
      <sheetName val="机关事业养老保险（全额）"/>
      <sheetName val="机关事业养老保险（差额及自收自支)"/>
      <sheetName val="城乡居民养老保险基金"/>
      <sheetName val="企业职工基本养老保险基金"/>
      <sheetName val="新农合医疗基金"/>
      <sheetName val="城镇职工基本医疗保险基金"/>
      <sheetName val="城镇居民基本医疗保险基金"/>
      <sheetName val="失业保险基金"/>
      <sheetName val="工伤保险基金"/>
      <sheetName val="生育保险基金"/>
      <sheetName val="占地农民保障金"/>
    </sheetNames>
    <sheetDataSet>
      <sheetData sheetId="0" refreshError="1"/>
      <sheetData sheetId="1" refreshError="1">
        <row r="7">
          <cell r="H7">
            <v>2767</v>
          </cell>
        </row>
        <row r="8">
          <cell r="H8">
            <v>4323</v>
          </cell>
        </row>
        <row r="16">
          <cell r="H16">
            <v>11795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收入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比较表"/>
      <sheetName val="收入横排"/>
      <sheetName val="支出横排"/>
      <sheetName val="基金收入"/>
      <sheetName val="基金支出"/>
      <sheetName val="#REF!"/>
      <sheetName val="杖_xl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  <sheetName val="Sheet1"/>
      <sheetName val="Sheet2"/>
      <sheetName val="Sheet3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省财政开会用-沈阳"/>
      <sheetName val="省财政开会用-大连"/>
      <sheetName val="后3个月"/>
      <sheetName val="非税任务分解"/>
      <sheetName val="yb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O15"/>
  <sheetViews>
    <sheetView tabSelected="1" workbookViewId="0">
      <selection activeCell="F21" sqref="F21"/>
    </sheetView>
  </sheetViews>
  <sheetFormatPr defaultColWidth="7.875" defaultRowHeight="14.25"/>
  <cols>
    <col min="1" max="1" width="43.625" style="5" customWidth="1"/>
    <col min="2" max="2" width="14.625" style="5" customWidth="1"/>
    <col min="3" max="3" width="15.75" style="5" customWidth="1"/>
    <col min="4" max="4" width="18.375" style="5" customWidth="1"/>
    <col min="5" max="5" width="15.75" style="5" customWidth="1"/>
    <col min="6" max="6" width="15" style="5"/>
    <col min="7" max="16384" width="7.875" style="5"/>
  </cols>
  <sheetData>
    <row r="1" ht="36.75" customHeight="1" spans="1:5">
      <c r="A1" s="6" t="s">
        <v>0</v>
      </c>
      <c r="B1" s="6"/>
      <c r="C1" s="6"/>
      <c r="D1" s="6"/>
      <c r="E1" s="6"/>
    </row>
    <row r="2" ht="22.5" customHeight="1" spans="1:5">
      <c r="A2" s="7"/>
      <c r="B2" s="8"/>
      <c r="C2" s="8"/>
      <c r="D2" s="8"/>
      <c r="E2" s="9" t="s">
        <v>1</v>
      </c>
    </row>
    <row r="3" s="1" customFormat="1" ht="27.2" customHeight="1" spans="1:6">
      <c r="A3" s="10" t="s">
        <v>2</v>
      </c>
      <c r="B3" s="10" t="s">
        <v>3</v>
      </c>
      <c r="C3" s="11" t="s">
        <v>4</v>
      </c>
      <c r="D3" s="12" t="s">
        <v>5</v>
      </c>
      <c r="E3" s="12"/>
      <c r="F3" s="13" t="s">
        <v>6</v>
      </c>
    </row>
    <row r="4" s="1" customFormat="1" ht="27.2" customHeight="1" spans="1:6">
      <c r="A4" s="14"/>
      <c r="B4" s="15"/>
      <c r="C4" s="15"/>
      <c r="D4" s="12" t="s">
        <v>7</v>
      </c>
      <c r="E4" s="12" t="s">
        <v>8</v>
      </c>
      <c r="F4" s="16"/>
    </row>
    <row r="5" s="2" customFormat="1" ht="27.2" customHeight="1" spans="1:6">
      <c r="A5" s="17" t="s">
        <v>9</v>
      </c>
      <c r="B5" s="18">
        <f>SUM(B6:B15)</f>
        <v>17551</v>
      </c>
      <c r="C5" s="18">
        <f>SUM(C6:C15)</f>
        <v>36868</v>
      </c>
      <c r="D5" s="19">
        <f>C5-B5</f>
        <v>19317</v>
      </c>
      <c r="E5" s="20">
        <f>D5/B5*100</f>
        <v>110.062104723378</v>
      </c>
      <c r="F5" s="21"/>
    </row>
    <row r="6" s="3" customFormat="1" ht="27.2" customHeight="1" spans="1:6">
      <c r="A6" s="22" t="s">
        <v>10</v>
      </c>
      <c r="B6" s="18"/>
      <c r="C6" s="23"/>
      <c r="D6" s="19"/>
      <c r="E6" s="20"/>
      <c r="F6" s="24" t="s">
        <v>11</v>
      </c>
    </row>
    <row r="7" s="3" customFormat="1" ht="27.2" customHeight="1" spans="1:6">
      <c r="A7" s="22" t="s">
        <v>12</v>
      </c>
      <c r="B7" s="18"/>
      <c r="C7" s="23"/>
      <c r="D7" s="19"/>
      <c r="E7" s="20"/>
      <c r="F7" s="24" t="s">
        <v>11</v>
      </c>
    </row>
    <row r="8" s="3" customFormat="1" ht="27.2" customHeight="1" spans="1:6">
      <c r="A8" s="22" t="s">
        <v>13</v>
      </c>
      <c r="B8" s="18"/>
      <c r="C8" s="23"/>
      <c r="D8" s="19"/>
      <c r="E8" s="20"/>
      <c r="F8" s="24" t="s">
        <v>11</v>
      </c>
    </row>
    <row r="9" s="3" customFormat="1" ht="27.2" customHeight="1" spans="1:6">
      <c r="A9" s="22" t="s">
        <v>14</v>
      </c>
      <c r="B9" s="18"/>
      <c r="C9" s="23"/>
      <c r="D9" s="19"/>
      <c r="E9" s="20"/>
      <c r="F9" s="24" t="s">
        <v>11</v>
      </c>
    </row>
    <row r="10" s="3" customFormat="1" ht="27.2" customHeight="1" spans="1:6">
      <c r="A10" s="22" t="s">
        <v>15</v>
      </c>
      <c r="B10" s="18"/>
      <c r="C10" s="23"/>
      <c r="D10" s="19"/>
      <c r="E10" s="20"/>
      <c r="F10" s="24" t="s">
        <v>11</v>
      </c>
    </row>
    <row r="11" s="3" customFormat="1" ht="27.2" customHeight="1" spans="1:6">
      <c r="A11" s="22" t="s">
        <v>16</v>
      </c>
      <c r="B11" s="18">
        <v>10500</v>
      </c>
      <c r="C11" s="23">
        <f>[23]汇总!$H$16</f>
        <v>11795</v>
      </c>
      <c r="D11" s="19">
        <f>C11-B11</f>
        <v>1295</v>
      </c>
      <c r="E11" s="20">
        <f>D11/B11*100</f>
        <v>12.3333333333333</v>
      </c>
      <c r="F11" s="24" t="s">
        <v>17</v>
      </c>
    </row>
    <row r="12" s="3" customFormat="1" ht="27.2" customHeight="1" spans="1:6">
      <c r="A12" s="25" t="s">
        <v>18</v>
      </c>
      <c r="B12" s="18"/>
      <c r="C12" s="23"/>
      <c r="D12" s="19"/>
      <c r="E12" s="20"/>
      <c r="F12" s="24" t="s">
        <v>11</v>
      </c>
    </row>
    <row r="13" s="3" customFormat="1" ht="27.2" customHeight="1" spans="1:6">
      <c r="A13" s="26" t="s">
        <v>19</v>
      </c>
      <c r="B13" s="27">
        <v>4051</v>
      </c>
      <c r="C13" s="28">
        <f>[23]汇总!$H$8</f>
        <v>4323</v>
      </c>
      <c r="D13" s="19">
        <f>C13-B13</f>
        <v>272</v>
      </c>
      <c r="E13" s="20">
        <f>D13/B13*100</f>
        <v>6.71439150826956</v>
      </c>
      <c r="F13" s="24" t="s">
        <v>17</v>
      </c>
    </row>
    <row r="14" s="4" customFormat="1" ht="27.2" customHeight="1" spans="1:15">
      <c r="A14" s="29" t="s">
        <v>20</v>
      </c>
      <c r="B14" s="30">
        <v>3000</v>
      </c>
      <c r="C14" s="31">
        <f>[23]汇总!$H$7</f>
        <v>2767</v>
      </c>
      <c r="D14" s="19">
        <f>C14-B14</f>
        <v>-233</v>
      </c>
      <c r="E14" s="20">
        <f>D14/B14*100</f>
        <v>-7.76666666666667</v>
      </c>
      <c r="F14" s="24" t="s">
        <v>17</v>
      </c>
      <c r="G14" s="32"/>
      <c r="H14" s="32"/>
      <c r="I14" s="32"/>
      <c r="J14" s="32"/>
      <c r="K14" s="32"/>
      <c r="L14" s="32"/>
      <c r="M14" s="32"/>
      <c r="N14" s="32"/>
      <c r="O14" s="32"/>
    </row>
    <row r="15" ht="27.75" customHeight="1" spans="1:6">
      <c r="A15" s="31" t="s">
        <v>21</v>
      </c>
      <c r="B15" s="33"/>
      <c r="C15" s="34">
        <v>17983</v>
      </c>
      <c r="D15" s="19">
        <v>17983</v>
      </c>
      <c r="E15" s="20"/>
      <c r="F15" s="35" t="s">
        <v>22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269444444444444" right="0.159722222222222" top="0.75" bottom="0.75" header="0.509722222222222" footer="0.509722222222222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2018-01-14T08:59:28Z</dcterms:created>
  <dcterms:modified xsi:type="dcterms:W3CDTF">2018-01-14T09:00:42Z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